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14" i="1" s="1"/>
  <c r="H17" i="1"/>
  <c r="H6" i="1" s="1"/>
  <c r="H14" i="1" s="1"/>
  <c r="H18" i="1"/>
  <c r="F18" i="1"/>
  <c r="F16" i="1"/>
  <c r="D18" i="1"/>
  <c r="D17" i="1"/>
  <c r="D16" i="1"/>
  <c r="I12" i="1"/>
  <c r="I10" i="1"/>
  <c r="C6" i="1"/>
  <c r="C14" i="1" s="1"/>
  <c r="F6" i="1"/>
  <c r="I8" i="1" s="1"/>
  <c r="G6" i="1"/>
  <c r="G9" i="1" s="1"/>
  <c r="G14" i="1" l="1"/>
  <c r="I17" i="1"/>
  <c r="I18" i="1"/>
  <c r="C9" i="1"/>
  <c r="H9" i="1"/>
  <c r="F14" i="1"/>
  <c r="I16" i="1"/>
  <c r="D6" i="1"/>
  <c r="I6" i="1" l="1"/>
  <c r="D14" i="1"/>
  <c r="I14" i="1" s="1"/>
  <c r="D9" i="1"/>
  <c r="I9" i="1" s="1"/>
</calcChain>
</file>

<file path=xl/sharedStrings.xml><?xml version="1.0" encoding="utf-8"?>
<sst xmlns="http://schemas.openxmlformats.org/spreadsheetml/2006/main" count="22" uniqueCount="19">
  <si>
    <t>Статья баланс</t>
  </si>
  <si>
    <t>Электроэнергия</t>
  </si>
  <si>
    <t>Тепловая энергия</t>
  </si>
  <si>
    <t>Дрова</t>
  </si>
  <si>
    <t>Итого</t>
  </si>
  <si>
    <t>Тыс.Квт</t>
  </si>
  <si>
    <t>Ед.условн. топлива</t>
  </si>
  <si>
    <t>Гкал</t>
  </si>
  <si>
    <t>Куб.м.</t>
  </si>
  <si>
    <t>Приходная часть, всего:</t>
  </si>
  <si>
    <t>Производство и добыча</t>
  </si>
  <si>
    <t>Получено со стороны</t>
  </si>
  <si>
    <t>Собственные нужды</t>
  </si>
  <si>
    <t>Потери в сетях</t>
  </si>
  <si>
    <t>Расходная часть, всего:</t>
  </si>
  <si>
    <t>ЖКХ</t>
  </si>
  <si>
    <t>Население</t>
  </si>
  <si>
    <t>Прочие потребители</t>
  </si>
  <si>
    <t xml:space="preserve">Топливно-энергетический баланс Федоровского  сельсовета 
Северного района Новосибирской области за 2018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</si>
</sst>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0" zoomScaleNormal="80" workbookViewId="0">
      <selection activeCell="D21" sqref="D21"/>
    </sheetView>
  </sheetViews>
  <sheetFormatPr defaultRowHeight="15" x14ac:dyDescent="0.25"/>
  <cols>
    <col min="1" max="1" width="4.7109375" customWidth="1"/>
    <col min="2" max="2" width="17.140625" customWidth="1"/>
    <col min="3" max="3" width="9.140625" bestFit="1" customWidth="1"/>
    <col min="4" max="4" width="12.140625" bestFit="1" customWidth="1"/>
    <col min="5" max="5" width="9.5703125" bestFit="1" customWidth="1"/>
    <col min="6" max="6" width="11.85546875" bestFit="1" customWidth="1"/>
    <col min="7" max="7" width="10.42578125" customWidth="1"/>
    <col min="8" max="8" width="10.28515625" customWidth="1"/>
    <col min="9" max="9" width="10.7109375" customWidth="1"/>
  </cols>
  <sheetData>
    <row r="1" spans="1:9" ht="60" customHeight="1" thickBot="1" x14ac:dyDescent="0.3">
      <c r="A1" s="25" t="s">
        <v>18</v>
      </c>
      <c r="B1" s="25"/>
      <c r="C1" s="25"/>
      <c r="D1" s="25"/>
      <c r="E1" s="25"/>
      <c r="F1" s="25"/>
      <c r="G1" s="25"/>
      <c r="H1" s="25"/>
      <c r="I1" s="25"/>
    </row>
    <row r="2" spans="1:9" ht="21" customHeight="1" x14ac:dyDescent="0.25">
      <c r="A2" s="8"/>
      <c r="B2" s="8" t="s">
        <v>0</v>
      </c>
      <c r="C2" s="17" t="s">
        <v>1</v>
      </c>
      <c r="D2" s="18"/>
      <c r="E2" s="17" t="s">
        <v>2</v>
      </c>
      <c r="F2" s="18"/>
      <c r="G2" s="17" t="s">
        <v>3</v>
      </c>
      <c r="H2" s="18"/>
      <c r="I2" s="10" t="s">
        <v>4</v>
      </c>
    </row>
    <row r="3" spans="1:9" ht="15.75" thickBot="1" x14ac:dyDescent="0.3">
      <c r="A3" s="16"/>
      <c r="B3" s="16"/>
      <c r="C3" s="19"/>
      <c r="D3" s="20"/>
      <c r="E3" s="19"/>
      <c r="F3" s="20"/>
      <c r="G3" s="19"/>
      <c r="H3" s="20"/>
      <c r="I3" s="11"/>
    </row>
    <row r="4" spans="1:9" ht="57" customHeight="1" x14ac:dyDescent="0.25">
      <c r="A4" s="16"/>
      <c r="B4" s="16"/>
      <c r="C4" s="8" t="s">
        <v>5</v>
      </c>
      <c r="D4" s="8" t="s">
        <v>6</v>
      </c>
      <c r="E4" s="8" t="s">
        <v>7</v>
      </c>
      <c r="F4" s="8" t="s">
        <v>6</v>
      </c>
      <c r="G4" s="8" t="s">
        <v>8</v>
      </c>
      <c r="H4" s="8" t="s">
        <v>6</v>
      </c>
      <c r="I4" s="10" t="s">
        <v>6</v>
      </c>
    </row>
    <row r="5" spans="1:9" ht="9" customHeight="1" thickBot="1" x14ac:dyDescent="0.3">
      <c r="A5" s="9"/>
      <c r="B5" s="9"/>
      <c r="C5" s="9"/>
      <c r="D5" s="9"/>
      <c r="E5" s="9"/>
      <c r="F5" s="9"/>
      <c r="G5" s="9"/>
      <c r="H5" s="9"/>
      <c r="I5" s="11"/>
    </row>
    <row r="6" spans="1:9" ht="54.6" customHeight="1" x14ac:dyDescent="0.25">
      <c r="A6" s="8">
        <v>1</v>
      </c>
      <c r="B6" s="12" t="s">
        <v>9</v>
      </c>
      <c r="C6" s="14">
        <f t="shared" ref="C6:H6" si="0">C16+C17+C18</f>
        <v>341.32</v>
      </c>
      <c r="D6" s="14">
        <f t="shared" si="0"/>
        <v>117.55060800000001</v>
      </c>
      <c r="E6" s="14">
        <f t="shared" si="0"/>
        <v>815.48</v>
      </c>
      <c r="F6" s="14">
        <f t="shared" si="0"/>
        <v>182.66752</v>
      </c>
      <c r="G6" s="14">
        <f t="shared" si="0"/>
        <v>4560</v>
      </c>
      <c r="H6" s="14">
        <f t="shared" si="0"/>
        <v>1212.9600000000003</v>
      </c>
      <c r="I6" s="23">
        <f>D6+F6+H6</f>
        <v>1513.1781280000002</v>
      </c>
    </row>
    <row r="7" spans="1:9" ht="15.75" thickBot="1" x14ac:dyDescent="0.3">
      <c r="A7" s="9"/>
      <c r="B7" s="13"/>
      <c r="C7" s="15"/>
      <c r="D7" s="15"/>
      <c r="E7" s="15"/>
      <c r="F7" s="15"/>
      <c r="G7" s="15"/>
      <c r="H7" s="15"/>
      <c r="I7" s="24"/>
    </row>
    <row r="8" spans="1:9" ht="38.25" thickBot="1" x14ac:dyDescent="0.3">
      <c r="A8" s="1">
        <v>1.1000000000000001</v>
      </c>
      <c r="B8" s="1" t="s">
        <v>10</v>
      </c>
      <c r="C8" s="4">
        <v>0</v>
      </c>
      <c r="D8" s="4">
        <v>0</v>
      </c>
      <c r="E8" s="5">
        <v>0</v>
      </c>
      <c r="F8" s="5">
        <v>0</v>
      </c>
      <c r="G8" s="5">
        <v>0</v>
      </c>
      <c r="H8" s="5">
        <v>0</v>
      </c>
      <c r="I8" s="6">
        <f>D8+F8+H8</f>
        <v>0</v>
      </c>
    </row>
    <row r="9" spans="1:9" ht="38.25" thickBot="1" x14ac:dyDescent="0.3">
      <c r="A9" s="1">
        <v>1.2</v>
      </c>
      <c r="B9" s="1" t="s">
        <v>11</v>
      </c>
      <c r="C9" s="5">
        <f>C6</f>
        <v>341.32</v>
      </c>
      <c r="D9" s="5">
        <f>D6</f>
        <v>117.55060800000001</v>
      </c>
      <c r="E9" s="5">
        <v>815.48</v>
      </c>
      <c r="F9" s="5">
        <v>182.67</v>
      </c>
      <c r="G9" s="5">
        <f>G6</f>
        <v>4560</v>
      </c>
      <c r="H9" s="5">
        <f>H6</f>
        <v>1212.9600000000003</v>
      </c>
      <c r="I9" s="6">
        <f>D9+F9+H9</f>
        <v>1513.1806080000001</v>
      </c>
    </row>
    <row r="10" spans="1:9" ht="54.6" customHeight="1" x14ac:dyDescent="0.25">
      <c r="A10" s="8">
        <v>2</v>
      </c>
      <c r="B10" s="12" t="s">
        <v>12</v>
      </c>
      <c r="C10" s="21">
        <v>0</v>
      </c>
      <c r="D10" s="21">
        <v>0</v>
      </c>
      <c r="E10" s="14">
        <v>0</v>
      </c>
      <c r="F10" s="14">
        <v>0</v>
      </c>
      <c r="G10" s="14">
        <v>0</v>
      </c>
      <c r="H10" s="14">
        <v>0</v>
      </c>
      <c r="I10" s="23">
        <f>D10+F10+H10</f>
        <v>0</v>
      </c>
    </row>
    <row r="11" spans="1:9" ht="15.75" thickBot="1" x14ac:dyDescent="0.3">
      <c r="A11" s="9"/>
      <c r="B11" s="13"/>
      <c r="C11" s="22"/>
      <c r="D11" s="22"/>
      <c r="E11" s="15"/>
      <c r="F11" s="15"/>
      <c r="G11" s="15"/>
      <c r="H11" s="15"/>
      <c r="I11" s="24"/>
    </row>
    <row r="12" spans="1:9" ht="37.15" customHeight="1" x14ac:dyDescent="0.25">
      <c r="A12" s="8">
        <v>3</v>
      </c>
      <c r="B12" s="12" t="s">
        <v>13</v>
      </c>
      <c r="C12" s="21">
        <v>0</v>
      </c>
      <c r="D12" s="21">
        <v>0</v>
      </c>
      <c r="E12" s="14">
        <v>0</v>
      </c>
      <c r="F12" s="14">
        <v>0</v>
      </c>
      <c r="G12" s="14">
        <v>0</v>
      </c>
      <c r="H12" s="14">
        <v>0</v>
      </c>
      <c r="I12" s="23">
        <f>D12+F12+H12</f>
        <v>0</v>
      </c>
    </row>
    <row r="13" spans="1:9" ht="15.75" thickBot="1" x14ac:dyDescent="0.3">
      <c r="A13" s="9"/>
      <c r="B13" s="13"/>
      <c r="C13" s="22"/>
      <c r="D13" s="22"/>
      <c r="E13" s="15"/>
      <c r="F13" s="15"/>
      <c r="G13" s="15"/>
      <c r="H13" s="15"/>
      <c r="I13" s="24"/>
    </row>
    <row r="14" spans="1:9" ht="31.9" customHeight="1" x14ac:dyDescent="0.25">
      <c r="A14" s="8">
        <v>4</v>
      </c>
      <c r="B14" s="12" t="s">
        <v>14</v>
      </c>
      <c r="C14" s="14">
        <f t="shared" ref="C14:H14" si="1">C6</f>
        <v>341.32</v>
      </c>
      <c r="D14" s="14">
        <f t="shared" si="1"/>
        <v>117.55060800000001</v>
      </c>
      <c r="E14" s="14">
        <f t="shared" si="1"/>
        <v>815.48</v>
      </c>
      <c r="F14" s="14">
        <f t="shared" si="1"/>
        <v>182.66752</v>
      </c>
      <c r="G14" s="14">
        <f t="shared" si="1"/>
        <v>4560</v>
      </c>
      <c r="H14" s="14">
        <f t="shared" si="1"/>
        <v>1212.9600000000003</v>
      </c>
      <c r="I14" s="23">
        <f>D14+F14+H14</f>
        <v>1513.1781280000002</v>
      </c>
    </row>
    <row r="15" spans="1:9" ht="3" customHeight="1" thickBot="1" x14ac:dyDescent="0.3">
      <c r="A15" s="9"/>
      <c r="B15" s="13"/>
      <c r="C15" s="15"/>
      <c r="D15" s="15"/>
      <c r="E15" s="15"/>
      <c r="F15" s="15"/>
      <c r="G15" s="15"/>
      <c r="H15" s="15"/>
      <c r="I15" s="24"/>
    </row>
    <row r="16" spans="1:9" ht="19.5" thickBot="1" x14ac:dyDescent="0.3">
      <c r="A16" s="2">
        <v>4.0999999999999996</v>
      </c>
      <c r="B16" s="2" t="s">
        <v>15</v>
      </c>
      <c r="C16" s="7">
        <v>60.65</v>
      </c>
      <c r="D16" s="7">
        <f>C16*0.3444</f>
        <v>20.88786</v>
      </c>
      <c r="E16" s="7">
        <v>91.98</v>
      </c>
      <c r="F16" s="7">
        <f>E16*0.224</f>
        <v>20.60352</v>
      </c>
      <c r="G16" s="7">
        <v>0</v>
      </c>
      <c r="H16" s="7">
        <v>0</v>
      </c>
      <c r="I16" s="6">
        <f>D16+F16+H16</f>
        <v>41.491379999999999</v>
      </c>
    </row>
    <row r="17" spans="1:9" ht="19.5" thickBot="1" x14ac:dyDescent="0.3">
      <c r="A17" s="2">
        <v>4.2</v>
      </c>
      <c r="B17" s="2" t="s">
        <v>16</v>
      </c>
      <c r="C17" s="7">
        <v>242.3</v>
      </c>
      <c r="D17" s="7">
        <f>C17*0.3444</f>
        <v>83.448120000000003</v>
      </c>
      <c r="E17" s="7">
        <v>0</v>
      </c>
      <c r="F17" s="7">
        <v>0</v>
      </c>
      <c r="G17" s="7">
        <v>4520</v>
      </c>
      <c r="H17" s="7">
        <f>G17*0.266</f>
        <v>1202.3200000000002</v>
      </c>
      <c r="I17" s="6">
        <f>D17+F17+H17</f>
        <v>1285.7681200000002</v>
      </c>
    </row>
    <row r="18" spans="1:9" ht="38.25" thickBot="1" x14ac:dyDescent="0.3">
      <c r="A18" s="3">
        <v>4.3</v>
      </c>
      <c r="B18" s="3" t="s">
        <v>17</v>
      </c>
      <c r="C18" s="7">
        <v>38.369999999999997</v>
      </c>
      <c r="D18" s="7">
        <f>C18*0.3444</f>
        <v>13.214627999999999</v>
      </c>
      <c r="E18" s="7">
        <v>723.5</v>
      </c>
      <c r="F18" s="7">
        <f>E18*0.224</f>
        <v>162.06399999999999</v>
      </c>
      <c r="G18" s="7">
        <v>40</v>
      </c>
      <c r="H18" s="7">
        <f>G18*0.266</f>
        <v>10.64</v>
      </c>
      <c r="I18" s="6">
        <f>D18+F18+H18</f>
        <v>185.91862800000001</v>
      </c>
    </row>
  </sheetData>
  <mergeCells count="50">
    <mergeCell ref="G14:G15"/>
    <mergeCell ref="H14:H15"/>
    <mergeCell ref="I14:I15"/>
    <mergeCell ref="A1:I1"/>
    <mergeCell ref="A14:A15"/>
    <mergeCell ref="B14:B15"/>
    <mergeCell ref="C14:C15"/>
    <mergeCell ref="D14:D15"/>
    <mergeCell ref="E14:E15"/>
    <mergeCell ref="F14:F15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H6:H7"/>
    <mergeCell ref="I6:I7"/>
    <mergeCell ref="F10:F11"/>
    <mergeCell ref="G10:G11"/>
    <mergeCell ref="H10:H11"/>
    <mergeCell ref="A10:A11"/>
    <mergeCell ref="B10:B11"/>
    <mergeCell ref="C10:C11"/>
    <mergeCell ref="D10:D11"/>
    <mergeCell ref="E10:E11"/>
    <mergeCell ref="I4:I5"/>
    <mergeCell ref="A6:A7"/>
    <mergeCell ref="B6:B7"/>
    <mergeCell ref="C6:C7"/>
    <mergeCell ref="D6:D7"/>
    <mergeCell ref="E6:E7"/>
    <mergeCell ref="F6:F7"/>
    <mergeCell ref="G6:G7"/>
    <mergeCell ref="A2:A5"/>
    <mergeCell ref="B2:B5"/>
    <mergeCell ref="C2:D3"/>
    <mergeCell ref="E2:F3"/>
    <mergeCell ref="G2:H3"/>
    <mergeCell ref="I2:I3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8"/>
    </sheetView>
  </sheetViews>
  <sheetFormatPr defaultRowHeight="15" x14ac:dyDescent="0.25"/>
  <cols>
    <col min="2" max="2" width="26.28515625" customWidth="1"/>
    <col min="7" max="7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2019-09-09T07:05:19Z</dcterms:modified>
</cp:coreProperties>
</file>